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\Skrunkwerks\Skrunkwerks_Artwork\Blogs\Compression_ratio\"/>
    </mc:Choice>
  </mc:AlternateContent>
  <xr:revisionPtr revIDLastSave="0" documentId="13_ncr:40009_{9F349250-212C-4A64-859B-0D1874509D13}" xr6:coauthVersionLast="47" xr6:coauthVersionMax="47" xr10:uidLastSave="{00000000-0000-0000-0000-000000000000}"/>
  <bookViews>
    <workbookView xWindow="1770" yWindow="1305" windowWidth="24765" windowHeight="14475"/>
  </bookViews>
  <sheets>
    <sheet name="Sheet1" sheetId="1" r:id="rId1"/>
    <sheet name="Sheet2" sheetId="2" r:id="rId2"/>
    <sheet name="Sheet3" sheetId="3" r:id="rId3"/>
  </sheets>
  <definedNames>
    <definedName name="Link">Sheet1!$C$36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1" i="1" l="1"/>
  <c r="D24" i="1" s="1"/>
  <c r="D22" i="1" l="1"/>
  <c r="D23" i="1" s="1"/>
  <c r="D26" i="1" s="1"/>
</calcChain>
</file>

<file path=xl/sharedStrings.xml><?xml version="1.0" encoding="utf-8"?>
<sst xmlns="http://schemas.openxmlformats.org/spreadsheetml/2006/main" count="35" uniqueCount="33">
  <si>
    <t>Compression Ratio Calculator</t>
  </si>
  <si>
    <t>Inputs</t>
  </si>
  <si>
    <t>B =</t>
  </si>
  <si>
    <t>S =</t>
  </si>
  <si>
    <t>Vcc =</t>
  </si>
  <si>
    <t>Bore [mm]</t>
  </si>
  <si>
    <t>Stroke [mm]</t>
  </si>
  <si>
    <t>gasket thickness [mm]</t>
  </si>
  <si>
    <t>Volume combustion chamber [ml]</t>
  </si>
  <si>
    <t>Vphr =</t>
  </si>
  <si>
    <t>Piston head volume [ml]</t>
  </si>
  <si>
    <t>Compression ratio</t>
  </si>
  <si>
    <t>CR</t>
  </si>
  <si>
    <t>Vph =</t>
  </si>
  <si>
    <t>Vtdc =</t>
  </si>
  <si>
    <t>Sv =</t>
  </si>
  <si>
    <t>Combustion chamber vol at TDC  [ml]</t>
  </si>
  <si>
    <t>Deck height (to compression ring) [mm]</t>
  </si>
  <si>
    <t>Piston height [mm]</t>
  </si>
  <si>
    <t>Piston head reciprical volume [ml]</t>
  </si>
  <si>
    <t>A =</t>
  </si>
  <si>
    <t xml:space="preserve">T = </t>
  </si>
  <si>
    <t>Propsed Thickness to shave off head[mm]</t>
  </si>
  <si>
    <t xml:space="preserve">gt = </t>
  </si>
  <si>
    <t xml:space="preserve">h = </t>
  </si>
  <si>
    <t xml:space="preserve">dh = </t>
  </si>
  <si>
    <t>Bore cross sectional area [mm^2]</t>
  </si>
  <si>
    <t>Outputs</t>
  </si>
  <si>
    <t>Measured with burette:</t>
  </si>
  <si>
    <t xml:space="preserve"> Swept volume [ml]</t>
  </si>
  <si>
    <t>Blog</t>
  </si>
  <si>
    <t>Intructions for procedure here:</t>
  </si>
  <si>
    <t>A simpler method (less math) here: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</si>
</sst>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3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3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4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0" fontId="2" fillId="3" borderId="5" xfId="0" applyFont="1" applyFill="1" applyBorder="1"/>
    <xf numFmtId="0" fontId="2" fillId="3" borderId="6" xfId="0" applyFont="1" applyFill="1" applyBorder="1" applyAlignment="1">
      <alignment horizontal="right"/>
    </xf>
    <xf numFmtId="164" fontId="2" fillId="3" borderId="7" xfId="0" applyNumberFormat="1" applyFont="1" applyFill="1" applyBorder="1" applyAlignment="1">
      <alignment horizontal="center"/>
    </xf>
    <xf numFmtId="0" fontId="4" fillId="3" borderId="8" xfId="0" applyFont="1" applyFill="1" applyBorder="1"/>
    <xf numFmtId="0" fontId="4" fillId="4" borderId="8" xfId="0" applyFont="1" applyFill="1" applyBorder="1"/>
    <xf numFmtId="0" fontId="2" fillId="4" borderId="1" xfId="0" applyFont="1" applyFill="1" applyBorder="1" applyAlignment="1">
      <alignment horizontal="right"/>
    </xf>
    <xf numFmtId="0" fontId="2" fillId="4" borderId="3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5" xfId="0" applyFont="1" applyFill="1" applyBorder="1"/>
    <xf numFmtId="0" fontId="2" fillId="4" borderId="6" xfId="0" applyFont="1" applyFill="1" applyBorder="1" applyAlignment="1">
      <alignment horizontal="right"/>
    </xf>
    <xf numFmtId="0" fontId="2" fillId="5" borderId="4" xfId="0" applyFont="1" applyFill="1" applyBorder="1" applyAlignment="1" applyProtection="1">
      <alignment horizontal="center"/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2" fontId="5" fillId="2" borderId="9" xfId="0" applyNumberFormat="1" applyFont="1" applyFill="1" applyBorder="1" applyAlignment="1">
      <alignment horizontal="center"/>
    </xf>
    <xf numFmtId="0" fontId="1" fillId="2" borderId="9" xfId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171450</xdr:rowOff>
    </xdr:from>
    <xdr:to>
      <xdr:col>15</xdr:col>
      <xdr:colOff>85725</xdr:colOff>
      <xdr:row>58</xdr:row>
      <xdr:rowOff>116695</xdr:rowOff>
    </xdr:to>
    <xdr:pic>
      <xdr:nvPicPr>
        <xdr:cNvPr id="1046" name="Picture 3" descr="Compression_Ratio-Model.jpg">
          <a:extLst>
            <a:ext uri="{FF2B5EF4-FFF2-40B4-BE49-F238E27FC236}">
              <a16:creationId xmlns:a16="http://schemas.microsoft.com/office/drawing/2014/main" id="{A6919247-678D-9592-1F19-1E563B287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171450"/>
          <a:ext cx="6267450" cy="113942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1504950</xdr:colOff>
      <xdr:row>28</xdr:row>
      <xdr:rowOff>114300</xdr:rowOff>
    </xdr:from>
    <xdr:to>
      <xdr:col>3</xdr:col>
      <xdr:colOff>466725</xdr:colOff>
      <xdr:row>30</xdr:row>
      <xdr:rowOff>28575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13F3722B-EA30-800E-927A-C4F657987FA5}"/>
            </a:ext>
          </a:extLst>
        </xdr:cNvPr>
        <xdr:cNvSpPr txBox="1"/>
      </xdr:nvSpPr>
      <xdr:spPr>
        <a:xfrm>
          <a:off x="1828800" y="5810250"/>
          <a:ext cx="21526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/>
            <a:t>www.skrunkwerks.com</a:t>
          </a:r>
        </a:p>
      </xdr:txBody>
    </xdr:sp>
    <xdr:clientData/>
  </xdr:twoCellAnchor>
  <xdr:twoCellAnchor editAs="oneCell">
    <xdr:from>
      <xdr:col>1</xdr:col>
      <xdr:colOff>171450</xdr:colOff>
      <xdr:row>26</xdr:row>
      <xdr:rowOff>133350</xdr:rowOff>
    </xdr:from>
    <xdr:to>
      <xdr:col>1</xdr:col>
      <xdr:colOff>1383039</xdr:colOff>
      <xdr:row>33</xdr:row>
      <xdr:rowOff>1914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8A460D9-C8F7-D7A5-3A87-AEC583B9A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5448300"/>
          <a:ext cx="1211589" cy="1211589"/>
        </a:xfrm>
        <a:prstGeom prst="rect">
          <a:avLst/>
        </a:prstGeom>
      </xdr:spPr>
    </xdr:pic>
    <xdr:clientData/>
  </xdr:twoCellAnchor>
  <xdr:twoCellAnchor editAs="oneCell">
    <xdr:from>
      <xdr:col>1</xdr:col>
      <xdr:colOff>1819274</xdr:colOff>
      <xdr:row>37</xdr:row>
      <xdr:rowOff>99408</xdr:rowOff>
    </xdr:from>
    <xdr:to>
      <xdr:col>4</xdr:col>
      <xdr:colOff>9524</xdr:colOff>
      <xdr:row>44</xdr:row>
      <xdr:rowOff>86423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643ED1F-349D-318A-6167-D76ED1CB8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43124" y="7528908"/>
          <a:ext cx="1990725" cy="1320515"/>
        </a:xfrm>
        <a:prstGeom prst="rect">
          <a:avLst/>
        </a:prstGeom>
      </xdr:spPr>
    </xdr:pic>
    <xdr:clientData/>
  </xdr:twoCellAnchor>
  <xdr:twoCellAnchor>
    <xdr:from>
      <xdr:col>1</xdr:col>
      <xdr:colOff>95251</xdr:colOff>
      <xdr:row>38</xdr:row>
      <xdr:rowOff>180975</xdr:rowOff>
    </xdr:from>
    <xdr:to>
      <xdr:col>1</xdr:col>
      <xdr:colOff>1609725</xdr:colOff>
      <xdr:row>42</xdr:row>
      <xdr:rowOff>142875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97147A7B-72A0-4FA7-ACB7-FB77B6594918}"/>
            </a:ext>
          </a:extLst>
        </xdr:cNvPr>
        <xdr:cNvSpPr txBox="1"/>
      </xdr:nvSpPr>
      <xdr:spPr>
        <a:xfrm>
          <a:off x="419101" y="7800975"/>
          <a:ext cx="1514474" cy="723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Measuring Vcc - Combustion chamber volume</a:t>
          </a:r>
        </a:p>
      </xdr:txBody>
    </xdr:sp>
    <xdr:clientData/>
  </xdr:twoCellAnchor>
  <xdr:twoCellAnchor editAs="oneCell">
    <xdr:from>
      <xdr:col>1</xdr:col>
      <xdr:colOff>1790698</xdr:colOff>
      <xdr:row>45</xdr:row>
      <xdr:rowOff>58007</xdr:rowOff>
    </xdr:from>
    <xdr:to>
      <xdr:col>4</xdr:col>
      <xdr:colOff>9524</xdr:colOff>
      <xdr:row>52</xdr:row>
      <xdr:rowOff>63977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ECF41CD-38FC-0D66-E8A7-C9B3B63A4B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48" y="9011507"/>
          <a:ext cx="2019301" cy="1339470"/>
        </a:xfrm>
        <a:prstGeom prst="rect">
          <a:avLst/>
        </a:prstGeom>
      </xdr:spPr>
    </xdr:pic>
    <xdr:clientData/>
  </xdr:twoCellAnchor>
  <xdr:twoCellAnchor>
    <xdr:from>
      <xdr:col>1</xdr:col>
      <xdr:colOff>85725</xdr:colOff>
      <xdr:row>46</xdr:row>
      <xdr:rowOff>28574</xdr:rowOff>
    </xdr:from>
    <xdr:to>
      <xdr:col>1</xdr:col>
      <xdr:colOff>1600199</xdr:colOff>
      <xdr:row>51</xdr:row>
      <xdr:rowOff>114299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733535A-5313-4B1F-AB45-97C6DE413EA7}"/>
            </a:ext>
          </a:extLst>
        </xdr:cNvPr>
        <xdr:cNvSpPr txBox="1"/>
      </xdr:nvSpPr>
      <xdr:spPr>
        <a:xfrm>
          <a:off x="409575" y="9172574"/>
          <a:ext cx="1514474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Measuring Vphr:</a:t>
          </a:r>
        </a:p>
        <a:p>
          <a:endParaRPr lang="en-US" sz="1100" b="1"/>
        </a:p>
        <a:p>
          <a:r>
            <a:rPr lang="en-US" sz="1100" b="1"/>
            <a:t>Step</a:t>
          </a:r>
          <a:r>
            <a:rPr lang="en-US" sz="1100" b="1" baseline="0"/>
            <a:t> 1: Position top of piston flush with deck (top of cylinder)</a:t>
          </a:r>
          <a:endParaRPr lang="en-US" sz="1100" b="1"/>
        </a:p>
      </xdr:txBody>
    </xdr:sp>
    <xdr:clientData/>
  </xdr:twoCellAnchor>
  <xdr:twoCellAnchor editAs="oneCell">
    <xdr:from>
      <xdr:col>1</xdr:col>
      <xdr:colOff>1771650</xdr:colOff>
      <xdr:row>53</xdr:row>
      <xdr:rowOff>161925</xdr:rowOff>
    </xdr:from>
    <xdr:to>
      <xdr:col>4</xdr:col>
      <xdr:colOff>10195</xdr:colOff>
      <xdr:row>60</xdr:row>
      <xdr:rowOff>180975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0C6BA23-AC4F-5485-588E-840C4F573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10639425"/>
          <a:ext cx="2039020" cy="1352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54</xdr:row>
      <xdr:rowOff>0</xdr:rowOff>
    </xdr:from>
    <xdr:to>
      <xdr:col>1</xdr:col>
      <xdr:colOff>1514474</xdr:colOff>
      <xdr:row>59</xdr:row>
      <xdr:rowOff>85725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A2F87F6-E64A-4D11-9925-C6584A01D6DC}"/>
            </a:ext>
          </a:extLst>
        </xdr:cNvPr>
        <xdr:cNvSpPr txBox="1"/>
      </xdr:nvSpPr>
      <xdr:spPr>
        <a:xfrm>
          <a:off x="323850" y="10668000"/>
          <a:ext cx="1514474" cy="1038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Measuring Vphr:</a:t>
          </a:r>
        </a:p>
        <a:p>
          <a:endParaRPr lang="en-US" sz="1100" b="1"/>
        </a:p>
        <a:p>
          <a:r>
            <a:rPr lang="en-US" sz="1100" b="1"/>
            <a:t>Step</a:t>
          </a:r>
          <a:r>
            <a:rPr lang="en-US" sz="1100" b="1" baseline="0"/>
            <a:t> 2: Use Burette to measure volume</a:t>
          </a:r>
          <a:endParaRPr lang="en-US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krunkwerks.com/skrunk/measuring-compression-ratio-method-1/" TargetMode="External"/><Relationship Id="rId1" Type="http://schemas.openxmlformats.org/officeDocument/2006/relationships/hyperlink" Target="http://skrunkwerks.com/skrunk/calculating-cr-a-simpler-way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6"/>
  <sheetViews>
    <sheetView tabSelected="1" workbookViewId="0">
      <selection activeCell="G62" sqref="G62"/>
    </sheetView>
  </sheetViews>
  <sheetFormatPr defaultRowHeight="15" x14ac:dyDescent="0.25"/>
  <cols>
    <col min="1" max="1" width="4.85546875" customWidth="1"/>
    <col min="2" max="2" width="38.7109375" customWidth="1"/>
    <col min="3" max="3" width="9.140625" style="2"/>
    <col min="4" max="4" width="9.140625" style="4"/>
  </cols>
  <sheetData>
    <row r="2" spans="2:5" ht="21" x14ac:dyDescent="0.35">
      <c r="B2" s="30" t="s">
        <v>0</v>
      </c>
      <c r="C2" s="1"/>
      <c r="D2" s="3"/>
      <c r="E2" s="5"/>
    </row>
    <row r="3" spans="2:5" ht="15.75" thickBot="1" x14ac:dyDescent="0.3"/>
    <row r="4" spans="2:5" ht="21" x14ac:dyDescent="0.35">
      <c r="B4" s="20" t="s">
        <v>1</v>
      </c>
      <c r="C4" s="21"/>
      <c r="D4" s="28" t="s">
        <v>1</v>
      </c>
    </row>
    <row r="5" spans="2:5" x14ac:dyDescent="0.25">
      <c r="B5" s="22"/>
      <c r="C5" s="23"/>
      <c r="D5" s="29"/>
    </row>
    <row r="6" spans="2:5" x14ac:dyDescent="0.25">
      <c r="B6" s="22" t="s">
        <v>5</v>
      </c>
      <c r="C6" s="23" t="s">
        <v>2</v>
      </c>
      <c r="D6" s="26">
        <v>94.25</v>
      </c>
    </row>
    <row r="7" spans="2:5" x14ac:dyDescent="0.25">
      <c r="B7" s="22" t="s">
        <v>6</v>
      </c>
      <c r="C7" s="23" t="s">
        <v>3</v>
      </c>
      <c r="D7" s="26">
        <v>70.599999999999994</v>
      </c>
    </row>
    <row r="8" spans="2:5" x14ac:dyDescent="0.25">
      <c r="B8" s="22"/>
      <c r="C8" s="23"/>
      <c r="D8" s="26"/>
    </row>
    <row r="9" spans="2:5" x14ac:dyDescent="0.25">
      <c r="B9" s="22" t="s">
        <v>22</v>
      </c>
      <c r="C9" s="23" t="s">
        <v>21</v>
      </c>
      <c r="D9" s="26">
        <v>0</v>
      </c>
    </row>
    <row r="10" spans="2:5" x14ac:dyDescent="0.25">
      <c r="B10" s="22"/>
      <c r="C10" s="23"/>
      <c r="D10" s="26"/>
    </row>
    <row r="11" spans="2:5" x14ac:dyDescent="0.25">
      <c r="B11" s="22" t="s">
        <v>28</v>
      </c>
      <c r="C11" s="23"/>
      <c r="D11" s="26"/>
    </row>
    <row r="12" spans="2:5" x14ac:dyDescent="0.25">
      <c r="B12" s="22" t="s">
        <v>8</v>
      </c>
      <c r="C12" s="23" t="s">
        <v>4</v>
      </c>
      <c r="D12" s="26">
        <v>88.2</v>
      </c>
    </row>
    <row r="13" spans="2:5" x14ac:dyDescent="0.25">
      <c r="B13" s="22" t="s">
        <v>19</v>
      </c>
      <c r="C13" s="23" t="s">
        <v>9</v>
      </c>
      <c r="D13" s="26">
        <v>42</v>
      </c>
    </row>
    <row r="14" spans="2:5" x14ac:dyDescent="0.25">
      <c r="B14" s="22"/>
      <c r="C14" s="23"/>
      <c r="D14" s="26"/>
    </row>
    <row r="15" spans="2:5" x14ac:dyDescent="0.25">
      <c r="B15" s="22" t="s">
        <v>18</v>
      </c>
      <c r="C15" s="23" t="s">
        <v>24</v>
      </c>
      <c r="D15" s="26">
        <v>16.399999999999999</v>
      </c>
    </row>
    <row r="16" spans="2:5" x14ac:dyDescent="0.25">
      <c r="B16" s="22" t="s">
        <v>17</v>
      </c>
      <c r="C16" s="23" t="s">
        <v>25</v>
      </c>
      <c r="D16" s="26">
        <v>6.8</v>
      </c>
    </row>
    <row r="17" spans="2:4" ht="15.75" thickBot="1" x14ac:dyDescent="0.3">
      <c r="B17" s="24" t="s">
        <v>7</v>
      </c>
      <c r="C17" s="25" t="s">
        <v>23</v>
      </c>
      <c r="D17" s="27">
        <v>0.72</v>
      </c>
    </row>
    <row r="18" spans="2:4" ht="15.75" thickBot="1" x14ac:dyDescent="0.3">
      <c r="B18" s="6"/>
      <c r="C18" s="7"/>
      <c r="D18" s="8"/>
    </row>
    <row r="19" spans="2:4" ht="21" x14ac:dyDescent="0.35">
      <c r="B19" s="19" t="s">
        <v>27</v>
      </c>
      <c r="C19" s="11"/>
      <c r="D19" s="12"/>
    </row>
    <row r="20" spans="2:4" x14ac:dyDescent="0.25">
      <c r="B20" s="13"/>
      <c r="C20" s="10"/>
      <c r="D20" s="14"/>
    </row>
    <row r="21" spans="2:4" x14ac:dyDescent="0.25">
      <c r="B21" s="13" t="s">
        <v>26</v>
      </c>
      <c r="C21" s="10" t="s">
        <v>20</v>
      </c>
      <c r="D21" s="15">
        <f>3.141*D6^2*0.25</f>
        <v>6975.4248281250002</v>
      </c>
    </row>
    <row r="22" spans="2:4" x14ac:dyDescent="0.25">
      <c r="B22" s="13" t="s">
        <v>10</v>
      </c>
      <c r="C22" s="10" t="s">
        <v>13</v>
      </c>
      <c r="D22" s="15">
        <f>D13-(D15*D21/1000)</f>
        <v>-72.396967181249991</v>
      </c>
    </row>
    <row r="23" spans="2:4" x14ac:dyDescent="0.25">
      <c r="B23" s="13" t="s">
        <v>16</v>
      </c>
      <c r="C23" s="10" t="s">
        <v>14</v>
      </c>
      <c r="D23" s="15">
        <f>D12+((D17+D16-D9)*D21/1000)+D22</f>
        <v>68.258227526250025</v>
      </c>
    </row>
    <row r="24" spans="2:4" ht="15.75" thickBot="1" x14ac:dyDescent="0.3">
      <c r="B24" s="16" t="s">
        <v>29</v>
      </c>
      <c r="C24" s="17" t="s">
        <v>15</v>
      </c>
      <c r="D24" s="18">
        <f>D7*D21/1000</f>
        <v>492.46499286562494</v>
      </c>
    </row>
    <row r="25" spans="2:4" ht="15.75" thickBot="1" x14ac:dyDescent="0.3">
      <c r="B25" s="6"/>
      <c r="C25" s="7"/>
      <c r="D25" s="9"/>
    </row>
    <row r="26" spans="2:4" ht="21.75" thickBot="1" x14ac:dyDescent="0.4">
      <c r="B26" s="30" t="s">
        <v>11</v>
      </c>
      <c r="C26" s="31" t="s">
        <v>12</v>
      </c>
      <c r="D26" s="32">
        <f>(D24+D23)/D23</f>
        <v>8.2147345560099403</v>
      </c>
    </row>
    <row r="33" spans="2:3" ht="15.75" thickBot="1" x14ac:dyDescent="0.3"/>
    <row r="34" spans="2:3" ht="15.75" thickBot="1" x14ac:dyDescent="0.3">
      <c r="B34" t="s">
        <v>31</v>
      </c>
      <c r="C34" s="33" t="s">
        <v>30</v>
      </c>
    </row>
    <row r="35" spans="2:3" ht="15.75" thickBot="1" x14ac:dyDescent="0.3"/>
    <row r="36" spans="2:3" ht="15.75" thickBot="1" x14ac:dyDescent="0.3">
      <c r="B36" t="s">
        <v>32</v>
      </c>
      <c r="C36" s="33" t="s">
        <v>30</v>
      </c>
    </row>
  </sheetData>
  <sheetProtection sheet="1"/>
  <hyperlinks>
    <hyperlink ref="C36" r:id="rId1"/>
    <hyperlink ref="C34" r:id="rId2"/>
  </hyperlinks>
  <pageMargins left="0.7" right="0.7" top="0.75" bottom="0.75" header="0.3" footer="0.3"/>
  <pageSetup paperSize="9" orientation="portrait" horizontalDpi="0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Link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Adrian</cp:lastModifiedBy>
  <dcterms:created xsi:type="dcterms:W3CDTF">2011-08-14T12:24:38Z</dcterms:created>
  <dcterms:modified xsi:type="dcterms:W3CDTF">2022-05-13T04:59:42Z</dcterms:modified>
</cp:coreProperties>
</file>